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MARZO 2026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12" i="6"/>
  <c r="G21" i="6"/>
  <c r="G22" i="6"/>
  <c r="G23" i="6"/>
  <c r="B9" i="6"/>
  <c r="C9" i="6"/>
  <c r="C6" i="6"/>
  <c r="C5" i="6"/>
  <c r="F24" i="6" l="1"/>
  <c r="E24" i="6"/>
  <c r="D24" i="6"/>
  <c r="C24" i="6"/>
  <c r="B24" i="6"/>
  <c r="G19" i="6"/>
  <c r="G20" i="6"/>
  <c r="G10" i="6"/>
  <c r="G3" i="6"/>
  <c r="G4" i="6"/>
  <c r="G5" i="6"/>
  <c r="G6" i="6"/>
  <c r="G7" i="6"/>
  <c r="G8" i="6"/>
  <c r="G9" i="6"/>
  <c r="G11" i="6"/>
  <c r="G12" i="6"/>
  <c r="G13" i="6"/>
  <c r="G14" i="6"/>
  <c r="G15" i="6"/>
  <c r="G16" i="6"/>
  <c r="G17" i="6"/>
  <c r="G18" i="6"/>
  <c r="G24" i="6" l="1"/>
</calcChain>
</file>

<file path=xl/sharedStrings.xml><?xml version="1.0" encoding="utf-8"?>
<sst xmlns="http://schemas.openxmlformats.org/spreadsheetml/2006/main" count="15" uniqueCount="15">
  <si>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</si>
  <si>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</si>
  <si>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</si>
  <si>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</si>
  <si>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</si>
  <si>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</si>
  <si>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</si>
  <si>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</si>
  <si>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</si>
  <si>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</si>
  <si>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 xml:space="preserve">2 Pesos mas en Predial Depositados </t>
  </si>
  <si>
    <t xml:space="preserve">2 Pesos menos en Predial Depositados </t>
  </si>
  <si>
    <t>35 Pesos Mas en Participaciones Depositados</t>
  </si>
  <si>
    <t>161 Pesos Mas en Participaciones Depositados</t>
  </si>
  <si>
    <t>196 Pesos Menos en Participaciones Depositados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</si>
</sst>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3" fillId="0" borderId="0" xfId="0" applyNumberFormat="1" applyFont="1"/>
    <xf numFmtId="44" fontId="2" fillId="2" borderId="0" xfId="1" applyFont="1" applyFill="1"/>
    <xf numFmtId="44" fontId="2" fillId="2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0" applyNumberFormat="1" applyFont="1"/>
    <xf numFmtId="44" fontId="2" fillId="3" borderId="0" xfId="0" applyNumberFormat="1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0" fontId="0" fillId="3" borderId="0" xfId="0" applyFill="1"/>
    <xf numFmtId="0" fontId="2" fillId="4" borderId="0" xfId="0" applyFont="1" applyFill="1" applyAlignment="1">
      <alignment horizontal="center"/>
    </xf>
    <xf numFmtId="44" fontId="2" fillId="4" borderId="0" xfId="1" applyFont="1" applyFill="1"/>
    <xf numFmtId="44" fontId="2" fillId="4" borderId="0" xfId="0" applyNumberFormat="1" applyFont="1" applyFill="1"/>
    <xf numFmtId="0" fontId="0" fillId="4" borderId="0" xfId="0" applyFill="1"/>
    <xf numFmtId="0" fontId="2" fillId="4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3" sqref="D23:F23"/>
    </sheetView>
  </sheetViews>
  <sheetFormatPr baseColWidth="10" defaultColWidth="11.42578125" defaultRowHeight="15" x14ac:dyDescent="0.25"/>
  <cols>
    <col min="1" max="1" width="11.42578125" style="9"/>
    <col min="2" max="2" width="14.42578125" bestFit="1" customWidth="1"/>
    <col min="3" max="3" width="14.140625" bestFit="1" customWidth="1"/>
    <col min="4" max="4" width="13.5703125" bestFit="1" customWidth="1"/>
    <col min="5" max="5" width="13.42578125" customWidth="1"/>
    <col min="7" max="7" width="14.140625" bestFit="1" customWidth="1"/>
    <col min="8" max="8" width="24.85546875" bestFit="1" customWidth="1"/>
  </cols>
  <sheetData>
    <row r="1" spans="1:10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10" x14ac:dyDescent="0.25">
      <c r="A2" s="10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10" x14ac:dyDescent="0.25">
      <c r="A3" s="11">
        <v>2</v>
      </c>
      <c r="B3" s="7">
        <v>16011.5</v>
      </c>
      <c r="C3" s="7">
        <v>90893.38</v>
      </c>
      <c r="D3" s="7">
        <v>33030.06</v>
      </c>
      <c r="E3" s="7">
        <v>8057.12</v>
      </c>
      <c r="F3" s="7">
        <v>1199.52</v>
      </c>
      <c r="G3" s="8">
        <f t="shared" ref="G3:G23" si="0">SUM(B3:F3)</f>
        <v>149191.57999999999</v>
      </c>
      <c r="J3" s="1"/>
    </row>
    <row r="4" spans="1:10" x14ac:dyDescent="0.25">
      <c r="A4" s="11">
        <v>3</v>
      </c>
      <c r="B4" s="7">
        <v>20075</v>
      </c>
      <c r="C4" s="7">
        <v>58280.38</v>
      </c>
      <c r="D4" s="7">
        <v>23913.64</v>
      </c>
      <c r="E4" s="7">
        <v>5925.56</v>
      </c>
      <c r="F4" s="7">
        <v>888.84</v>
      </c>
      <c r="G4" s="8">
        <f t="shared" si="0"/>
        <v>109083.42</v>
      </c>
      <c r="H4" s="1"/>
      <c r="J4" s="1"/>
    </row>
    <row r="5" spans="1:10" x14ac:dyDescent="0.25">
      <c r="A5" s="11">
        <v>4</v>
      </c>
      <c r="B5" s="7">
        <v>23794.5</v>
      </c>
      <c r="C5" s="7">
        <f>74971.1+165.47</f>
        <v>75136.570000000007</v>
      </c>
      <c r="D5" s="7">
        <v>24890.94</v>
      </c>
      <c r="E5" s="7">
        <v>5799.16</v>
      </c>
      <c r="F5" s="7">
        <v>869.91</v>
      </c>
      <c r="G5" s="8">
        <f t="shared" si="0"/>
        <v>130491.08000000002</v>
      </c>
      <c r="J5" s="1"/>
    </row>
    <row r="6" spans="1:10" x14ac:dyDescent="0.25">
      <c r="A6" s="14">
        <v>5</v>
      </c>
      <c r="B6" s="15">
        <v>51030</v>
      </c>
      <c r="C6" s="15">
        <f>80596.93+6508.62+7323.1+19477.22</f>
        <v>113905.87</v>
      </c>
      <c r="D6" s="15">
        <v>13794.37</v>
      </c>
      <c r="E6" s="15">
        <v>2638.92</v>
      </c>
      <c r="F6" s="15">
        <v>395.88</v>
      </c>
      <c r="G6" s="13">
        <f t="shared" si="0"/>
        <v>181765.04</v>
      </c>
      <c r="H6" s="13" t="s">
        <v>10</v>
      </c>
      <c r="I6" s="16"/>
      <c r="J6" s="1"/>
    </row>
    <row r="7" spans="1:10" x14ac:dyDescent="0.25">
      <c r="A7" s="14">
        <v>6</v>
      </c>
      <c r="B7" s="15">
        <v>57983</v>
      </c>
      <c r="C7" s="15">
        <v>90698.27</v>
      </c>
      <c r="D7" s="15">
        <v>4976.88</v>
      </c>
      <c r="E7" s="15">
        <v>1716</v>
      </c>
      <c r="F7" s="15">
        <v>257.39999999999998</v>
      </c>
      <c r="G7" s="13">
        <f t="shared" si="0"/>
        <v>155631.55000000002</v>
      </c>
      <c r="H7" s="13" t="s">
        <v>11</v>
      </c>
      <c r="I7" s="16"/>
      <c r="J7" s="1"/>
    </row>
    <row r="8" spans="1:10" x14ac:dyDescent="0.25">
      <c r="A8" s="11">
        <v>9</v>
      </c>
      <c r="B8" s="7">
        <v>38646.5</v>
      </c>
      <c r="C8" s="7">
        <v>84882.42</v>
      </c>
      <c r="D8" s="7">
        <v>22994.92</v>
      </c>
      <c r="E8" s="7">
        <v>5970.76</v>
      </c>
      <c r="F8" s="7">
        <v>895.56</v>
      </c>
      <c r="G8" s="8">
        <f t="shared" si="0"/>
        <v>153390.16</v>
      </c>
      <c r="H8" s="1"/>
    </row>
    <row r="9" spans="1:10" x14ac:dyDescent="0.25">
      <c r="A9" s="11">
        <v>10</v>
      </c>
      <c r="B9" s="7">
        <f>39309+1782+480</f>
        <v>41571</v>
      </c>
      <c r="C9" s="7">
        <f>54439.76+65067.32</f>
        <v>119507.08</v>
      </c>
      <c r="D9" s="7">
        <v>33828.33</v>
      </c>
      <c r="E9" s="7">
        <v>7990.44</v>
      </c>
      <c r="F9" s="7">
        <v>1198.56</v>
      </c>
      <c r="G9" s="8">
        <f t="shared" si="0"/>
        <v>204095.41000000003</v>
      </c>
      <c r="H9" s="1"/>
    </row>
    <row r="10" spans="1:10" x14ac:dyDescent="0.25">
      <c r="A10" s="11">
        <v>11</v>
      </c>
      <c r="B10" s="7">
        <v>13568.5</v>
      </c>
      <c r="C10" s="7">
        <v>140120</v>
      </c>
      <c r="D10" s="7">
        <v>42236.6</v>
      </c>
      <c r="E10" s="7">
        <v>8943.92</v>
      </c>
      <c r="F10" s="7">
        <v>1341.54</v>
      </c>
      <c r="G10" s="8">
        <f>SUM(B10:F10)</f>
        <v>206210.56000000003</v>
      </c>
      <c r="H10" s="1"/>
    </row>
    <row r="11" spans="1:10" x14ac:dyDescent="0.25">
      <c r="A11" s="11">
        <v>12</v>
      </c>
      <c r="B11" s="7">
        <v>16053.5</v>
      </c>
      <c r="C11" s="7">
        <v>58464.15</v>
      </c>
      <c r="D11" s="7">
        <v>1824.36</v>
      </c>
      <c r="E11" s="7">
        <v>393.6</v>
      </c>
      <c r="F11" s="7">
        <v>59.04</v>
      </c>
      <c r="G11" s="8">
        <f t="shared" si="0"/>
        <v>76794.649999999994</v>
      </c>
      <c r="H11" s="1"/>
    </row>
    <row r="12" spans="1:10" x14ac:dyDescent="0.25">
      <c r="A12" s="11">
        <v>13</v>
      </c>
      <c r="B12" s="7">
        <v>16924.97</v>
      </c>
      <c r="C12" s="7">
        <f>39124.76+3387.4</f>
        <v>42512.160000000003</v>
      </c>
      <c r="D12" s="7">
        <v>4389.03</v>
      </c>
      <c r="E12" s="7">
        <v>1099.8</v>
      </c>
      <c r="F12" s="7">
        <v>164.97</v>
      </c>
      <c r="G12" s="8">
        <f t="shared" si="0"/>
        <v>65090.930000000008</v>
      </c>
      <c r="H12" s="1"/>
    </row>
    <row r="13" spans="1:10" x14ac:dyDescent="0.25">
      <c r="A13" s="11">
        <v>17</v>
      </c>
      <c r="B13" s="7">
        <v>48948</v>
      </c>
      <c r="C13" s="7">
        <v>33897.14</v>
      </c>
      <c r="D13" s="7">
        <v>14033.07</v>
      </c>
      <c r="E13" s="7">
        <v>2872</v>
      </c>
      <c r="F13" s="7">
        <v>430.89</v>
      </c>
      <c r="G13" s="8">
        <f t="shared" si="0"/>
        <v>100181.09999999999</v>
      </c>
      <c r="H13" s="1"/>
    </row>
    <row r="14" spans="1:10" x14ac:dyDescent="0.25">
      <c r="A14" s="11">
        <v>18</v>
      </c>
      <c r="B14" s="7">
        <v>63504</v>
      </c>
      <c r="C14" s="7">
        <v>42953.43</v>
      </c>
      <c r="D14" s="7">
        <v>18711.54</v>
      </c>
      <c r="E14" s="7">
        <v>4860.24</v>
      </c>
      <c r="F14" s="7">
        <v>729.06</v>
      </c>
      <c r="G14" s="8">
        <f t="shared" si="0"/>
        <v>130758.27</v>
      </c>
      <c r="H14" s="1"/>
      <c r="J14" s="1"/>
    </row>
    <row r="15" spans="1:10" x14ac:dyDescent="0.25">
      <c r="A15" s="11">
        <v>19</v>
      </c>
      <c r="B15" s="7">
        <v>13659.5</v>
      </c>
      <c r="C15" s="7">
        <v>32489.38</v>
      </c>
      <c r="D15" s="7">
        <v>11581.37</v>
      </c>
      <c r="E15" s="7">
        <v>2393.88</v>
      </c>
      <c r="F15" s="7">
        <v>359.13</v>
      </c>
      <c r="G15" s="8">
        <f t="shared" si="0"/>
        <v>60483.26</v>
      </c>
      <c r="H15" s="1"/>
    </row>
    <row r="16" spans="1:10" x14ac:dyDescent="0.25">
      <c r="A16" s="11">
        <v>20</v>
      </c>
      <c r="B16" s="8">
        <v>23514</v>
      </c>
      <c r="C16" s="8">
        <v>65019</v>
      </c>
      <c r="D16" s="8">
        <v>15098.96</v>
      </c>
      <c r="E16" s="8">
        <v>3889.36</v>
      </c>
      <c r="F16" s="8">
        <v>583.38</v>
      </c>
      <c r="G16" s="8">
        <f t="shared" si="0"/>
        <v>108104.7</v>
      </c>
      <c r="H16" s="1"/>
    </row>
    <row r="17" spans="1:10" x14ac:dyDescent="0.25">
      <c r="A17" s="11">
        <v>23</v>
      </c>
      <c r="B17" s="8">
        <v>20028</v>
      </c>
      <c r="C17" s="8">
        <v>43129.82</v>
      </c>
      <c r="D17" s="8">
        <v>7259.5</v>
      </c>
      <c r="E17" s="8">
        <v>1697.68</v>
      </c>
      <c r="F17" s="8">
        <v>254.7</v>
      </c>
      <c r="G17" s="8">
        <f t="shared" si="0"/>
        <v>72369.7</v>
      </c>
      <c r="H17" s="1"/>
    </row>
    <row r="18" spans="1:10" x14ac:dyDescent="0.25">
      <c r="A18" s="11">
        <v>24</v>
      </c>
      <c r="B18" s="7">
        <v>22172</v>
      </c>
      <c r="C18" s="7">
        <v>178381.06</v>
      </c>
      <c r="D18" s="7">
        <v>14662.54</v>
      </c>
      <c r="E18" s="7">
        <v>3829.28</v>
      </c>
      <c r="F18" s="8">
        <v>574.32000000000005</v>
      </c>
      <c r="G18" s="8">
        <f t="shared" si="0"/>
        <v>219619.20000000001</v>
      </c>
      <c r="H18" s="1"/>
    </row>
    <row r="19" spans="1:10" x14ac:dyDescent="0.25">
      <c r="A19" s="11">
        <v>25</v>
      </c>
      <c r="B19" s="7">
        <v>12206.5</v>
      </c>
      <c r="C19" s="7">
        <f>7184.91+27350.97</f>
        <v>34535.880000000005</v>
      </c>
      <c r="D19" s="7">
        <v>2187.8000000000002</v>
      </c>
      <c r="E19" s="7">
        <v>488</v>
      </c>
      <c r="F19" s="8">
        <v>73.2</v>
      </c>
      <c r="G19" s="8">
        <f t="shared" si="0"/>
        <v>49491.380000000005</v>
      </c>
      <c r="H19" s="1"/>
    </row>
    <row r="20" spans="1:10" x14ac:dyDescent="0.25">
      <c r="A20" s="11">
        <v>26</v>
      </c>
      <c r="B20" s="7">
        <v>28965.5</v>
      </c>
      <c r="C20" s="7">
        <v>49121.5</v>
      </c>
      <c r="D20" s="7">
        <v>19473.75</v>
      </c>
      <c r="E20" s="7">
        <v>4493.72</v>
      </c>
      <c r="F20" s="8">
        <v>674.07</v>
      </c>
      <c r="G20" s="8">
        <f t="shared" si="0"/>
        <v>102728.54000000001</v>
      </c>
      <c r="H20" s="1"/>
    </row>
    <row r="21" spans="1:10" x14ac:dyDescent="0.25">
      <c r="A21" s="17">
        <v>27</v>
      </c>
      <c r="B21" s="18">
        <v>39247.5</v>
      </c>
      <c r="C21" s="18">
        <v>20535.509999999998</v>
      </c>
      <c r="D21" s="18">
        <v>7316.68</v>
      </c>
      <c r="E21" s="18">
        <v>1528.08</v>
      </c>
      <c r="F21" s="19">
        <v>229.26</v>
      </c>
      <c r="G21" s="19">
        <f t="shared" si="0"/>
        <v>68857.03</v>
      </c>
      <c r="H21" s="19" t="s">
        <v>12</v>
      </c>
      <c r="I21" s="20"/>
      <c r="J21" s="20"/>
    </row>
    <row r="22" spans="1:10" x14ac:dyDescent="0.25">
      <c r="A22" s="17">
        <v>30</v>
      </c>
      <c r="B22" s="18">
        <v>18215.5</v>
      </c>
      <c r="C22" s="18">
        <v>92607.99</v>
      </c>
      <c r="D22" s="18">
        <v>13990.44</v>
      </c>
      <c r="E22" s="18">
        <v>3625.64</v>
      </c>
      <c r="F22" s="19">
        <v>543.9</v>
      </c>
      <c r="G22" s="19">
        <f t="shared" si="0"/>
        <v>128983.47</v>
      </c>
      <c r="H22" s="19" t="s">
        <v>13</v>
      </c>
      <c r="I22" s="20"/>
      <c r="J22" s="20"/>
    </row>
    <row r="23" spans="1:10" x14ac:dyDescent="0.25">
      <c r="A23" s="17">
        <v>31</v>
      </c>
      <c r="B23" s="18">
        <v>23214.5</v>
      </c>
      <c r="C23" s="18">
        <v>50151.25</v>
      </c>
      <c r="D23" s="18">
        <v>26839.62</v>
      </c>
      <c r="E23" s="18">
        <v>5503.28</v>
      </c>
      <c r="F23" s="19">
        <v>825.57</v>
      </c>
      <c r="G23" s="19">
        <f t="shared" si="0"/>
        <v>106534.22</v>
      </c>
      <c r="H23" s="21" t="s">
        <v>14</v>
      </c>
      <c r="I23" s="20"/>
    </row>
    <row r="24" spans="1:10" ht="17.25" x14ac:dyDescent="0.4">
      <c r="B24" s="12">
        <f t="shared" ref="B24:F24" si="1">SUM(B3:B20)</f>
        <v>528655.97</v>
      </c>
      <c r="C24" s="12">
        <f t="shared" si="1"/>
        <v>1353927.4900000002</v>
      </c>
      <c r="D24" s="12">
        <f t="shared" si="1"/>
        <v>308887.65999999997</v>
      </c>
      <c r="E24" s="12">
        <f t="shared" si="1"/>
        <v>73059.44</v>
      </c>
      <c r="F24" s="12">
        <f t="shared" si="1"/>
        <v>10949.97</v>
      </c>
      <c r="G24" s="6">
        <f>SUM(G3:G23)</f>
        <v>2579855.2500000005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2026-04-16T16:06:46Z</dcterms:modified>
  <cp:category/>
  <cp:contentStatus/>
</cp:coreProperties>
</file>